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rin_Fox\Desktop\August132025Convertthesefiles\"/>
    </mc:Choice>
  </mc:AlternateContent>
  <xr:revisionPtr revIDLastSave="0" documentId="8_{F0E02BE1-411A-46FE-A6BE-D556222B578B}" xr6:coauthVersionLast="47" xr6:coauthVersionMax="47" xr10:uidLastSave="{00000000-0000-0000-0000-000000000000}"/>
  <bookViews>
    <workbookView xWindow="28680" yWindow="-120" windowWidth="29040" windowHeight="15720" xr2:uid="{B05948DC-A0F2-42A2-801D-9ECE004024E3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  <c r="G25" i="1" s="1"/>
  <c r="C27" i="1"/>
  <c r="E21" i="1" s="1"/>
  <c r="C16" i="3"/>
  <c r="D3" i="3" s="1"/>
  <c r="F25" i="1" l="1"/>
  <c r="G24" i="1"/>
  <c r="E14" i="1"/>
  <c r="E22" i="1"/>
  <c r="E15" i="1"/>
  <c r="E23" i="1"/>
  <c r="E16" i="1"/>
  <c r="E24" i="1"/>
  <c r="E17" i="1"/>
  <c r="E25" i="1"/>
  <c r="E18" i="1"/>
  <c r="E26" i="1"/>
  <c r="E19" i="1"/>
  <c r="E27" i="1"/>
  <c r="E20" i="1"/>
  <c r="F26" i="1"/>
  <c r="G23" i="1" l="1"/>
  <c r="F24" i="1"/>
  <c r="F23" i="1" l="1"/>
  <c r="G22" i="1"/>
  <c r="F22" i="1" l="1"/>
  <c r="G21" i="1"/>
  <c r="F21" i="1" l="1"/>
  <c r="G20" i="1"/>
  <c r="F20" i="1" l="1"/>
  <c r="G19" i="1"/>
  <c r="F19" i="1" l="1"/>
  <c r="G18" i="1"/>
  <c r="F18" i="1" l="1"/>
  <c r="G17" i="1"/>
  <c r="F17" i="1" l="1"/>
  <c r="G16" i="1"/>
  <c r="F16" i="1" l="1"/>
  <c r="G15" i="1"/>
  <c r="F15" i="1" l="1"/>
  <c r="G14" i="1"/>
  <c r="F14" i="1" s="1"/>
</calcChain>
</file>

<file path=xl/sharedStrings.xml><?xml version="1.0" encoding="utf-8"?>
<sst xmlns="http://schemas.openxmlformats.org/spreadsheetml/2006/main" count="67" uniqueCount="25">
  <si>
    <t>1 to 20</t>
  </si>
  <si>
    <t>21 to 35</t>
  </si>
  <si>
    <t>36 to 50</t>
  </si>
  <si>
    <t>51 to 75</t>
  </si>
  <si>
    <t>76 to 100</t>
  </si>
  <si>
    <t>101 to 150</t>
  </si>
  <si>
    <t>151 to 200</t>
  </si>
  <si>
    <t>201 to 250</t>
  </si>
  <si>
    <t>251 to 350</t>
  </si>
  <si>
    <t>351 to 500</t>
  </si>
  <si>
    <t>501 to 750</t>
  </si>
  <si>
    <t>751 to 1000</t>
  </si>
  <si>
    <t>1001+</t>
  </si>
  <si>
    <t>Total</t>
  </si>
  <si>
    <t>Size in</t>
  </si>
  <si>
    <t>Average</t>
  </si>
  <si>
    <t>Attendance</t>
  </si>
  <si>
    <t>Number</t>
  </si>
  <si>
    <t>of</t>
  </si>
  <si>
    <t>Congs</t>
  </si>
  <si>
    <t>Percent</t>
  </si>
  <si>
    <t>Percentile</t>
  </si>
  <si>
    <t>How Large is Your Congregation</t>
  </si>
  <si>
    <t>Compared With All ELCA Congregations?</t>
  </si>
  <si>
    <t>Source: Annual Congregational Report Forms.  Prepared by ELCA Research and Evaluation.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</si>
</sst>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8" x14ac:knownFonts="1">
    <font>
      <sz val="10"/>
      <name val="Arial"/>
    </font>
    <font>
      <sz val="10"/>
      <name val="Arial"/>
    </font>
    <font>
      <sz val="8"/>
      <name val="Arial"/>
    </font>
    <font>
      <b/>
      <sz val="18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u/>
      <sz val="14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164" fontId="0" fillId="0" borderId="0" xfId="2" applyNumberFormat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164" fontId="6" fillId="0" borderId="0" xfId="2" applyNumberFormat="1" applyFont="1" applyAlignment="1">
      <alignment horizontal="center"/>
    </xf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164" fontId="7" fillId="0" borderId="0" xfId="2" applyNumberFormat="1" applyFont="1" applyAlignment="1">
      <alignment horizontal="center"/>
    </xf>
    <xf numFmtId="3" fontId="6" fillId="0" borderId="0" xfId="1" applyNumberFormat="1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1A8F8-A055-48B0-A467-87D4C6FD9CAC}">
  <dimension ref="A8:G30"/>
  <sheetViews>
    <sheetView tabSelected="1" topLeftCell="A5" workbookViewId="0">
      <selection activeCell="D5" sqref="D5"/>
    </sheetView>
  </sheetViews>
  <sheetFormatPr defaultRowHeight="13.2" x14ac:dyDescent="0.25"/>
  <cols>
    <col min="2" max="2" width="15.6640625" customWidth="1"/>
    <col min="3" max="3" width="11.88671875" customWidth="1"/>
    <col min="4" max="4" width="0.5546875" customWidth="1"/>
    <col min="5" max="5" width="10.5546875" customWidth="1"/>
    <col min="6" max="6" width="13.88671875" bestFit="1" customWidth="1"/>
    <col min="7" max="7" width="0" hidden="1" customWidth="1"/>
  </cols>
  <sheetData>
    <row r="8" spans="2:7" ht="22.8" x14ac:dyDescent="0.4">
      <c r="D8" s="2" t="s">
        <v>22</v>
      </c>
    </row>
    <row r="9" spans="2:7" ht="22.8" x14ac:dyDescent="0.4">
      <c r="D9" s="2" t="s">
        <v>23</v>
      </c>
    </row>
    <row r="11" spans="2:7" ht="17.399999999999999" x14ac:dyDescent="0.3">
      <c r="B11" s="3" t="s">
        <v>14</v>
      </c>
      <c r="C11" s="3" t="s">
        <v>17</v>
      </c>
      <c r="D11" s="3"/>
      <c r="E11" s="3" t="s">
        <v>20</v>
      </c>
      <c r="F11" s="3"/>
    </row>
    <row r="12" spans="2:7" ht="17.399999999999999" x14ac:dyDescent="0.3">
      <c r="B12" s="3" t="s">
        <v>15</v>
      </c>
      <c r="C12" s="3" t="s">
        <v>18</v>
      </c>
      <c r="D12" s="3"/>
      <c r="E12" s="3" t="s">
        <v>18</v>
      </c>
      <c r="F12" s="3"/>
    </row>
    <row r="13" spans="2:7" ht="17.399999999999999" x14ac:dyDescent="0.3">
      <c r="B13" s="4" t="s">
        <v>16</v>
      </c>
      <c r="C13" s="4" t="s">
        <v>19</v>
      </c>
      <c r="D13" s="4"/>
      <c r="E13" s="4" t="s">
        <v>19</v>
      </c>
      <c r="F13" s="4" t="s">
        <v>21</v>
      </c>
    </row>
    <row r="14" spans="2:7" ht="17.399999999999999" x14ac:dyDescent="0.3">
      <c r="B14" s="5" t="s">
        <v>12</v>
      </c>
      <c r="C14" s="6">
        <v>28</v>
      </c>
      <c r="D14" s="5"/>
      <c r="E14" s="7">
        <f>C14/C$27</f>
        <v>2.9227557411273487E-3</v>
      </c>
      <c r="F14" s="7">
        <f t="shared" ref="F14:F25" si="0">G14/C$27</f>
        <v>1</v>
      </c>
      <c r="G14">
        <f t="shared" ref="G14:G24" si="1">G15+C14</f>
        <v>9580</v>
      </c>
    </row>
    <row r="15" spans="2:7" ht="17.399999999999999" x14ac:dyDescent="0.3">
      <c r="B15" s="5" t="s">
        <v>11</v>
      </c>
      <c r="C15" s="6">
        <v>40</v>
      </c>
      <c r="D15" s="5"/>
      <c r="E15" s="7">
        <f t="shared" ref="E15:E27" si="2">C15/C$27</f>
        <v>4.1753653444676405E-3</v>
      </c>
      <c r="F15" s="7">
        <f t="shared" si="0"/>
        <v>0.99707724425887267</v>
      </c>
      <c r="G15">
        <f t="shared" si="1"/>
        <v>9552</v>
      </c>
    </row>
    <row r="16" spans="2:7" ht="17.399999999999999" x14ac:dyDescent="0.3">
      <c r="B16" s="5" t="s">
        <v>10</v>
      </c>
      <c r="C16" s="6">
        <v>119</v>
      </c>
      <c r="D16" s="5"/>
      <c r="E16" s="7">
        <f t="shared" si="2"/>
        <v>1.2421711899791231E-2</v>
      </c>
      <c r="F16" s="7">
        <f t="shared" si="0"/>
        <v>0.99290187891440496</v>
      </c>
      <c r="G16">
        <f t="shared" si="1"/>
        <v>9512</v>
      </c>
    </row>
    <row r="17" spans="1:7" ht="17.399999999999999" x14ac:dyDescent="0.3">
      <c r="B17" s="5" t="s">
        <v>9</v>
      </c>
      <c r="C17" s="6">
        <v>250</v>
      </c>
      <c r="D17" s="5"/>
      <c r="E17" s="7">
        <f t="shared" si="2"/>
        <v>2.6096033402922755E-2</v>
      </c>
      <c r="F17" s="7">
        <f t="shared" si="0"/>
        <v>0.98048016701461382</v>
      </c>
      <c r="G17">
        <f t="shared" si="1"/>
        <v>9393</v>
      </c>
    </row>
    <row r="18" spans="1:7" ht="17.399999999999999" x14ac:dyDescent="0.3">
      <c r="B18" s="5" t="s">
        <v>8</v>
      </c>
      <c r="C18" s="6">
        <v>443</v>
      </c>
      <c r="D18" s="5"/>
      <c r="E18" s="7">
        <f t="shared" si="2"/>
        <v>4.6242171189979121E-2</v>
      </c>
      <c r="F18" s="7">
        <f t="shared" si="0"/>
        <v>0.95438413361169105</v>
      </c>
      <c r="G18">
        <f t="shared" si="1"/>
        <v>9143</v>
      </c>
    </row>
    <row r="19" spans="1:7" ht="17.399999999999999" x14ac:dyDescent="0.3">
      <c r="B19" s="5" t="s">
        <v>7</v>
      </c>
      <c r="C19" s="6">
        <v>466</v>
      </c>
      <c r="D19" s="5"/>
      <c r="E19" s="7">
        <f t="shared" si="2"/>
        <v>4.8643006263048016E-2</v>
      </c>
      <c r="F19" s="7">
        <f t="shared" si="0"/>
        <v>0.90814196242171186</v>
      </c>
      <c r="G19">
        <f t="shared" si="1"/>
        <v>8700</v>
      </c>
    </row>
    <row r="20" spans="1:7" ht="17.399999999999999" x14ac:dyDescent="0.3">
      <c r="B20" s="5" t="s">
        <v>6</v>
      </c>
      <c r="C20" s="6">
        <v>804</v>
      </c>
      <c r="D20" s="5"/>
      <c r="E20" s="7">
        <f t="shared" si="2"/>
        <v>8.3924843423799578E-2</v>
      </c>
      <c r="F20" s="7">
        <f t="shared" si="0"/>
        <v>0.8594989561586639</v>
      </c>
      <c r="G20">
        <f t="shared" si="1"/>
        <v>8234</v>
      </c>
    </row>
    <row r="21" spans="1:7" ht="17.399999999999999" x14ac:dyDescent="0.3">
      <c r="B21" s="5" t="s">
        <v>5</v>
      </c>
      <c r="C21" s="6">
        <v>1423</v>
      </c>
      <c r="D21" s="5"/>
      <c r="E21" s="7">
        <f t="shared" si="2"/>
        <v>0.14853862212943633</v>
      </c>
      <c r="F21" s="7">
        <f t="shared" si="0"/>
        <v>0.77557411273486432</v>
      </c>
      <c r="G21">
        <f t="shared" si="1"/>
        <v>7430</v>
      </c>
    </row>
    <row r="22" spans="1:7" ht="17.399999999999999" x14ac:dyDescent="0.3">
      <c r="B22" s="5" t="s">
        <v>4</v>
      </c>
      <c r="C22" s="6">
        <v>1242</v>
      </c>
      <c r="D22" s="5"/>
      <c r="E22" s="7">
        <f t="shared" si="2"/>
        <v>0.12964509394572024</v>
      </c>
      <c r="F22" s="7">
        <f t="shared" si="0"/>
        <v>0.62703549060542796</v>
      </c>
      <c r="G22">
        <f t="shared" si="1"/>
        <v>6007</v>
      </c>
    </row>
    <row r="23" spans="1:7" ht="17.399999999999999" x14ac:dyDescent="0.3">
      <c r="B23" s="5" t="s">
        <v>3</v>
      </c>
      <c r="C23" s="6">
        <v>1712</v>
      </c>
      <c r="D23" s="5"/>
      <c r="E23" s="7">
        <f t="shared" si="2"/>
        <v>0.17870563674321502</v>
      </c>
      <c r="F23" s="7">
        <f t="shared" si="0"/>
        <v>0.49739039665970775</v>
      </c>
      <c r="G23">
        <f t="shared" si="1"/>
        <v>4765</v>
      </c>
    </row>
    <row r="24" spans="1:7" ht="17.399999999999999" x14ac:dyDescent="0.3">
      <c r="B24" s="5" t="s">
        <v>2</v>
      </c>
      <c r="C24" s="6">
        <v>1260</v>
      </c>
      <c r="D24" s="5"/>
      <c r="E24" s="7">
        <f t="shared" si="2"/>
        <v>0.13152400835073069</v>
      </c>
      <c r="F24" s="7">
        <f t="shared" si="0"/>
        <v>0.3186847599164927</v>
      </c>
      <c r="G24">
        <f t="shared" si="1"/>
        <v>3053</v>
      </c>
    </row>
    <row r="25" spans="1:7" ht="17.399999999999999" x14ac:dyDescent="0.3">
      <c r="B25" s="5" t="s">
        <v>1</v>
      </c>
      <c r="C25" s="6">
        <v>1164</v>
      </c>
      <c r="D25" s="5"/>
      <c r="E25" s="7">
        <f t="shared" si="2"/>
        <v>0.12150313152400835</v>
      </c>
      <c r="F25" s="7">
        <f t="shared" si="0"/>
        <v>0.18716075156576201</v>
      </c>
      <c r="G25">
        <f>G26+C25</f>
        <v>1793</v>
      </c>
    </row>
    <row r="26" spans="1:7" ht="17.399999999999999" x14ac:dyDescent="0.3">
      <c r="B26" s="8" t="s">
        <v>0</v>
      </c>
      <c r="C26" s="9">
        <v>629</v>
      </c>
      <c r="D26" s="8"/>
      <c r="E26" s="10">
        <f t="shared" si="2"/>
        <v>6.5657620041753656E-2</v>
      </c>
      <c r="F26" s="10">
        <f>G26/C$27</f>
        <v>6.5657620041753656E-2</v>
      </c>
      <c r="G26">
        <f>C26</f>
        <v>629</v>
      </c>
    </row>
    <row r="27" spans="1:7" ht="17.399999999999999" x14ac:dyDescent="0.3">
      <c r="B27" s="5" t="s">
        <v>13</v>
      </c>
      <c r="C27" s="11">
        <f>SUM(C14:C26)</f>
        <v>9580</v>
      </c>
      <c r="D27" s="11"/>
      <c r="E27" s="7">
        <f t="shared" si="2"/>
        <v>1</v>
      </c>
      <c r="F27" s="5"/>
    </row>
    <row r="28" spans="1:7" ht="17.399999999999999" x14ac:dyDescent="0.3">
      <c r="B28" s="5"/>
      <c r="C28" s="11"/>
      <c r="D28" s="11"/>
      <c r="E28" s="7"/>
      <c r="F28" s="5"/>
    </row>
    <row r="30" spans="1:7" x14ac:dyDescent="0.25">
      <c r="A30" t="s">
        <v>24</v>
      </c>
    </row>
  </sheetData>
  <phoneticPr fontId="2" type="noConversion"/>
  <pageMargins left="1.4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6CB4A-4A77-4AB5-8E97-C73AF520C083}">
  <dimension ref="A1:M16"/>
  <sheetViews>
    <sheetView workbookViewId="0">
      <selection activeCell="A4" sqref="A4:B16"/>
    </sheetView>
  </sheetViews>
  <sheetFormatPr defaultRowHeight="13.2" x14ac:dyDescent="0.25"/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25">
      <c r="A2">
        <v>503</v>
      </c>
      <c r="B2">
        <v>995</v>
      </c>
      <c r="C2">
        <v>1177</v>
      </c>
      <c r="D2">
        <v>1749</v>
      </c>
      <c r="E2">
        <v>1346</v>
      </c>
      <c r="F2">
        <v>1686</v>
      </c>
      <c r="G2">
        <v>984</v>
      </c>
      <c r="H2">
        <v>661</v>
      </c>
      <c r="I2">
        <v>620</v>
      </c>
      <c r="J2">
        <v>364</v>
      </c>
      <c r="K2">
        <v>182</v>
      </c>
      <c r="L2">
        <v>49</v>
      </c>
      <c r="M2">
        <v>44</v>
      </c>
    </row>
    <row r="4" spans="1:13" x14ac:dyDescent="0.25">
      <c r="A4" t="s">
        <v>0</v>
      </c>
      <c r="B4">
        <v>503</v>
      </c>
    </row>
    <row r="5" spans="1:13" x14ac:dyDescent="0.25">
      <c r="A5" t="s">
        <v>1</v>
      </c>
      <c r="B5">
        <v>995</v>
      </c>
    </row>
    <row r="6" spans="1:13" x14ac:dyDescent="0.25">
      <c r="A6" t="s">
        <v>2</v>
      </c>
      <c r="B6">
        <v>1177</v>
      </c>
    </row>
    <row r="7" spans="1:13" x14ac:dyDescent="0.25">
      <c r="A7" t="s">
        <v>3</v>
      </c>
      <c r="B7">
        <v>1749</v>
      </c>
    </row>
    <row r="8" spans="1:13" x14ac:dyDescent="0.25">
      <c r="A8" t="s">
        <v>4</v>
      </c>
      <c r="B8">
        <v>1346</v>
      </c>
    </row>
    <row r="9" spans="1:13" x14ac:dyDescent="0.25">
      <c r="A9" t="s">
        <v>5</v>
      </c>
      <c r="B9">
        <v>1686</v>
      </c>
    </row>
    <row r="10" spans="1:13" x14ac:dyDescent="0.25">
      <c r="A10" t="s">
        <v>6</v>
      </c>
      <c r="B10">
        <v>984</v>
      </c>
    </row>
    <row r="11" spans="1:13" x14ac:dyDescent="0.25">
      <c r="A11" t="s">
        <v>7</v>
      </c>
      <c r="B11">
        <v>661</v>
      </c>
    </row>
    <row r="12" spans="1:13" x14ac:dyDescent="0.25">
      <c r="A12" t="s">
        <v>8</v>
      </c>
      <c r="B12">
        <v>620</v>
      </c>
    </row>
    <row r="13" spans="1:13" x14ac:dyDescent="0.25">
      <c r="A13" t="s">
        <v>9</v>
      </c>
      <c r="B13">
        <v>364</v>
      </c>
    </row>
    <row r="14" spans="1:13" x14ac:dyDescent="0.25">
      <c r="A14" t="s">
        <v>10</v>
      </c>
      <c r="B14">
        <v>182</v>
      </c>
    </row>
    <row r="15" spans="1:13" x14ac:dyDescent="0.25">
      <c r="A15" t="s">
        <v>11</v>
      </c>
      <c r="B15">
        <v>49</v>
      </c>
    </row>
    <row r="16" spans="1:13" x14ac:dyDescent="0.25">
      <c r="A16" t="s">
        <v>12</v>
      </c>
      <c r="B16">
        <v>44</v>
      </c>
    </row>
  </sheetData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AF207-529B-4416-8399-C108257C07C5}">
  <dimension ref="B3:D16"/>
  <sheetViews>
    <sheetView workbookViewId="0">
      <selection activeCell="D3" sqref="D3"/>
    </sheetView>
  </sheetViews>
  <sheetFormatPr defaultRowHeight="13.2" x14ac:dyDescent="0.25"/>
  <sheetData>
    <row r="3" spans="2:4" x14ac:dyDescent="0.25">
      <c r="B3" t="s">
        <v>0</v>
      </c>
      <c r="C3">
        <v>503</v>
      </c>
      <c r="D3" s="1">
        <f>C3/C16</f>
        <v>4.8552123552123551E-2</v>
      </c>
    </row>
    <row r="4" spans="2:4" x14ac:dyDescent="0.25">
      <c r="B4" t="s">
        <v>1</v>
      </c>
      <c r="C4">
        <v>995</v>
      </c>
    </row>
    <row r="5" spans="2:4" x14ac:dyDescent="0.25">
      <c r="B5" t="s">
        <v>2</v>
      </c>
      <c r="C5">
        <v>1177</v>
      </c>
    </row>
    <row r="6" spans="2:4" x14ac:dyDescent="0.25">
      <c r="B6" t="s">
        <v>3</v>
      </c>
      <c r="C6">
        <v>1749</v>
      </c>
    </row>
    <row r="7" spans="2:4" x14ac:dyDescent="0.25">
      <c r="B7" t="s">
        <v>4</v>
      </c>
      <c r="C7">
        <v>1346</v>
      </c>
    </row>
    <row r="8" spans="2:4" x14ac:dyDescent="0.25">
      <c r="B8" t="s">
        <v>5</v>
      </c>
      <c r="C8">
        <v>1686</v>
      </c>
    </row>
    <row r="9" spans="2:4" x14ac:dyDescent="0.25">
      <c r="B9" t="s">
        <v>6</v>
      </c>
      <c r="C9">
        <v>984</v>
      </c>
    </row>
    <row r="10" spans="2:4" x14ac:dyDescent="0.25">
      <c r="B10" t="s">
        <v>7</v>
      </c>
      <c r="C10">
        <v>661</v>
      </c>
    </row>
    <row r="11" spans="2:4" x14ac:dyDescent="0.25">
      <c r="B11" t="s">
        <v>8</v>
      </c>
      <c r="C11">
        <v>620</v>
      </c>
    </row>
    <row r="12" spans="2:4" x14ac:dyDescent="0.25">
      <c r="B12" t="s">
        <v>9</v>
      </c>
      <c r="C12">
        <v>364</v>
      </c>
    </row>
    <row r="13" spans="2:4" x14ac:dyDescent="0.25">
      <c r="B13" t="s">
        <v>10</v>
      </c>
      <c r="C13">
        <v>182</v>
      </c>
    </row>
    <row r="14" spans="2:4" x14ac:dyDescent="0.25">
      <c r="B14" t="s">
        <v>11</v>
      </c>
      <c r="C14">
        <v>49</v>
      </c>
    </row>
    <row r="15" spans="2:4" x14ac:dyDescent="0.25">
      <c r="B15" t="s">
        <v>12</v>
      </c>
      <c r="C15">
        <v>44</v>
      </c>
    </row>
    <row r="16" spans="2:4" x14ac:dyDescent="0.25">
      <c r="B16" t="s">
        <v>13</v>
      </c>
      <c r="C16">
        <f>SUM(C3:C15)</f>
        <v>10360</v>
      </c>
    </row>
  </sheetData>
  <phoneticPr fontId="2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>
  <LongProp xmlns="" name="ItemRetentionFormula"><![CDATA[<formula id="Microsoft.Office.RecordsManagement.PolicyFeatures.Expiration.Formula.BuiltIn"><number>30</number><property>Resource_x0020_Expiration_x0020_Date</property><propertyId>10707da6-4d4e-4e95-8a65-ffbaabff4290</propertyId><period>days</period></formula>]]></LongProp>
  <LongProp xmlns="" name="TaxCatchAll"><![CDATA[14;#Rostered Leader|56169c40-0831-4ea5-a38d-f239aac3518f;#28;#Administration|4e3f1024-cf1e-41a6-9c61-201a53d23217;#163;#Church Council Member|37fa9025-f565-47a9-a16f-8842319c1516;#162;#ELCA Postpourri Reports|b5b3cfc7-d8b0-4712-9390-f794108fac7b;#161;#Research ＆ Evaluation|2334fae9-0597-4116-a242-3eacc592310b;#5;#English|2a561fb9-8cee-4c70-9ce6-5f63a2094213;#17;#Leadership|08e94469-a12f-4c7a-93e8-9f09879afef4]]></LongProp>
</Long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34DF4E09249B449DB0A5AAD152C9A0" ma:contentTypeVersion="35" ma:contentTypeDescription="Create a new document." ma:contentTypeScope="" ma:versionID="28c0d1902085efb3afa31719779055db">
  <xsd:schema xmlns:xsd="http://www.w3.org/2001/XMLSchema" xmlns:xs="http://www.w3.org/2001/XMLSchema" xmlns:p="http://schemas.microsoft.com/office/2006/metadata/properties" xmlns:ns2="0e456244-9f82-43cd-a08b-0fc491365cef" xmlns:ns3="443b974f-4cf2-4f2b-8081-287a5ea837dc" targetNamespace="http://schemas.microsoft.com/office/2006/metadata/properties" ma:root="true" ma:fieldsID="21bdbc28fed95a90e286d1549480156c" ns2:_="" ns3:_="">
    <xsd:import namespace="0e456244-9f82-43cd-a08b-0fc491365cef"/>
    <xsd:import namespace="443b974f-4cf2-4f2b-8081-287a5ea837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EventHashCode" minOccurs="0"/>
                <xsd:element ref="ns2:MediaServiceGenerationTime" minOccurs="0"/>
                <xsd:element ref="ns2:MediaServiceDateTaken" minOccurs="0"/>
                <xsd:element ref="ns2:MediaServiceAutoTags" minOccurs="0"/>
                <xsd:element ref="ns2:Used_x0020_By" minOccurs="0"/>
                <xsd:element ref="ns2:MediaServiceOCR" minOccurs="0"/>
                <xsd:element ref="ns3:_dlc_DocId" minOccurs="0"/>
                <xsd:element ref="ns3:_dlc_DocIdUrl" minOccurs="0"/>
                <xsd:element ref="ns3:_dlc_DocIdPersistId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Dat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56244-9f82-43cd-a08b-0fc491365c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Used_x0020_By" ma:index="14" nillable="true" ma:displayName="Used By" ma:default="- Both" ma:format="RadioButtons" ma:internalName="Used_x0020_By">
      <xsd:simpleType>
        <xsd:union memberTypes="dms:Text">
          <xsd:simpleType>
            <xsd:restriction base="dms:Choice">
              <xsd:enumeration value="- Both"/>
              <xsd:enumeration value="BAs"/>
              <xsd:enumeration value="PMs"/>
              <xsd:enumeration value="- Everyone"/>
            </xsd:restriction>
          </xsd:simpleType>
        </xsd:union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LengthInSeconds" ma:index="24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b059a39c-917c-4ba5-a340-17ecc756460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ate" ma:index="28" nillable="true" ma:displayName="Date" ma:format="DateOnly" ma:internalName="Date">
      <xsd:simpleType>
        <xsd:restriction base="dms:DateTime"/>
      </xsd:simpleType>
    </xsd:element>
    <xsd:element name="MediaServiceObjectDetectorVersions" ma:index="2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3b974f-4cf2-4f2b-8081-287a5ea837dc" elementFormDefault="qualified">
    <xsd:import namespace="http://schemas.microsoft.com/office/2006/documentManagement/types"/>
    <xsd:import namespace="http://schemas.microsoft.com/office/infopath/2007/PartnerControls"/>
    <xsd:element name="_dlc_DocId" ma:index="16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7" nillable="true" ma:displayName="Taxonomy Catch All Column" ma:hidden="true" ma:list="{cd64d1a7-1d96-4342-97da-5198f00f7efe}" ma:internalName="TaxCatchAll" ma:showField="CatchAllData" ma:web="443b974f-4cf2-4f2b-8081-287a5ea837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3b974f-4cf2-4f2b-8081-287a5ea837dc">
      <Value>14</Value>
      <Value>28</Value>
      <Value>163</Value>
      <Value>162</Value>
      <Value>161</Value>
      <Value>5</Value>
      <Value>17</Value>
    </TaxCatchAll>
    <lcf76f155ced4ddcb4097134ff3c332f xmlns="0e456244-9f82-43cd-a08b-0fc491365cef">
      <Terms xmlns="http://schemas.microsoft.com/office/infopath/2007/PartnerControls"/>
    </lcf76f155ced4ddcb4097134ff3c332f>
    <Date xmlns="0e456244-9f82-43cd-a08b-0fc491365cef" xsi:nil="true"/>
    <Used_x0020_By xmlns="0e456244-9f82-43cd-a08b-0fc491365cef">- Both</Used_x0020_By>
  </documentManagement>
</p:properties>
</file>

<file path=customXml/itemProps1.xml><?xml version="1.0" encoding="utf-8"?>
<ds:datastoreItem xmlns:ds="http://schemas.openxmlformats.org/officeDocument/2006/customXml" ds:itemID="{16781B3E-2468-436A-AA06-7E7CC9E8A70F}">
  <ds:schemaRefs>
    <ds:schemaRef ds:uri="http://schemas.microsoft.com/office/2006/metadata/longProperties"/>
    <ds:schemaRef ds:uri=""/>
  </ds:schemaRefs>
</ds:datastoreItem>
</file>

<file path=customXml/itemProps2.xml><?xml version="1.0" encoding="utf-8"?>
<ds:datastoreItem xmlns:ds="http://schemas.openxmlformats.org/officeDocument/2006/customXml" ds:itemID="{656CC381-D3CF-42E7-A9E5-D4E99F56F8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456244-9f82-43cd-a08b-0fc491365cef"/>
    <ds:schemaRef ds:uri="443b974f-4cf2-4f2b-8081-287a5ea837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637FA8-7CD8-457B-9730-804B5CAB4445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0A37AEEE-99D2-42F1-819F-4DA99624AD7D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D05FA8A9-EE64-4157-B9A7-A6D48D66F1E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Evangelical Lutheran Church in America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How Large is You congregation</dc:title>
  <dc:creator>ELCA User</dc:creator>
  <cp:lastModifiedBy>Karin Fox</cp:lastModifiedBy>
  <cp:lastPrinted>2012-10-09T22:04:37Z</cp:lastPrinted>
  <dcterms:created xsi:type="dcterms:W3CDTF">2007-11-19T22:33:18Z</dcterms:created>
  <dcterms:modified xsi:type="dcterms:W3CDTF">2025-08-13T22:42:05Z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4D3JZ2TK2AEZ-1706065743-59184</vt:lpwstr>
  </property>
  <property fmtid="{D5CDD505-2E9C-101B-9397-08002B2CF9AE}" pid="3" name="_dlc_DocIdItemGuid">
    <vt:lpwstr>bf1f65a7-93ad-4115-9c31-63ef99b6adec</vt:lpwstr>
  </property>
  <property fmtid="{D5CDD505-2E9C-101B-9397-08002B2CF9AE}" pid="4" name="_dlc_DocIdUrl">
    <vt:lpwstr>https://elcacwo.sharepoint.com/sites/ITStaff/_layouts/15/DocIdRedir.aspx?ID=4D3JZ2TK2AEZ-1706065743-59184, 4D3JZ2TK2AEZ-1706065743-59184</vt:lpwstr>
  </property>
  <property fmtid="{D5CDD505-2E9C-101B-9397-08002B2CF9AE}" pid="5" name="Resource Category">
    <vt:lpwstr>161;#Research ＆ Evaluation|2334fae9-0597-4116-a242-3eacc592310b</vt:lpwstr>
  </property>
  <property fmtid="{D5CDD505-2E9C-101B-9397-08002B2CF9AE}" pid="6" name="dbcb669f85a94c79882e4591e49db382">
    <vt:lpwstr>Research ＆ Evaluation|2334fae9-0597-4116-a242-3eacc592310b</vt:lpwstr>
  </property>
  <property fmtid="{D5CDD505-2E9C-101B-9397-08002B2CF9AE}" pid="7" name="b8cf5103550044b6adff90de73dcc70d">
    <vt:lpwstr>ELCA Postpourri Reports|b5b3cfc7-d8b0-4712-9390-f794108fac7b</vt:lpwstr>
  </property>
  <property fmtid="{D5CDD505-2E9C-101B-9397-08002B2CF9AE}" pid="8" name="Resource Primary Audience">
    <vt:lpwstr>14;#Rostered Leader|56169c40-0831-4ea5-a38d-f239aac3518f;#163;#Church Council Member|37fa9025-f565-47a9-a16f-8842319c1516</vt:lpwstr>
  </property>
  <property fmtid="{D5CDD505-2E9C-101B-9397-08002B2CF9AE}" pid="9" name="Resource Language">
    <vt:lpwstr>5;#English|2a561fb9-8cee-4c70-9ce6-5f63a2094213</vt:lpwstr>
  </property>
  <property fmtid="{D5CDD505-2E9C-101B-9397-08002B2CF9AE}" pid="10" name="pff9ff76d6d04245968fbeacd7773757">
    <vt:lpwstr>English|2a561fb9-8cee-4c70-9ce6-5f63a2094213</vt:lpwstr>
  </property>
  <property fmtid="{D5CDD505-2E9C-101B-9397-08002B2CF9AE}" pid="11" name="p0eec0248d09446db2b674e7726de702">
    <vt:lpwstr>Leadership|08e94469-a12f-4c7a-93e8-9f09879afef4;Administration|4e3f1024-cf1e-41a6-9c61-201a53d23217</vt:lpwstr>
  </property>
  <property fmtid="{D5CDD505-2E9C-101B-9397-08002B2CF9AE}" pid="12" name="Exclude Resource From Search">
    <vt:lpwstr>0</vt:lpwstr>
  </property>
  <property fmtid="{D5CDD505-2E9C-101B-9397-08002B2CF9AE}" pid="13" name="f4e18a6ced514bde9eff9825603cfd24">
    <vt:lpwstr>Rostered Leader|56169c40-0831-4ea5-a38d-f239aac3518f;Church Council Member|37fa9025-f565-47a9-a16f-8842319c1516</vt:lpwstr>
  </property>
  <property fmtid="{D5CDD505-2E9C-101B-9397-08002B2CF9AE}" pid="14" name="Resource Interests">
    <vt:lpwstr>17;#Leadership|08e94469-a12f-4c7a-93e8-9f09879afef4;#28;#Administration|4e3f1024-cf1e-41a6-9c61-201a53d23217</vt:lpwstr>
  </property>
  <property fmtid="{D5CDD505-2E9C-101B-9397-08002B2CF9AE}" pid="15" name="Resource_x0020_Subcategory">
    <vt:lpwstr>162;#ELCA Postpourri Reports|b5b3cfc7-d8b0-4712-9390-f794108fac7b</vt:lpwstr>
  </property>
  <property fmtid="{D5CDD505-2E9C-101B-9397-08002B2CF9AE}" pid="16" name="ItemRetentionFormula">
    <vt:lpwstr>&lt;formula id="Microsoft.Office.RecordsManagement.PolicyFeatures.Expiration.Formula.BuiltIn"&gt;&lt;number&gt;30&lt;/number&gt;&lt;property&gt;Resource_x005f_x0020_Expiration_x005f_x0020_Date&lt;/property&gt;&lt;propertyId&gt;10707da6-4d4e-4e95-8a65-ffbaabff4290&lt;/propertyId&gt;&lt;period&gt;days&lt;/period&gt;&lt;/form</vt:lpwstr>
  </property>
  <property fmtid="{D5CDD505-2E9C-101B-9397-08002B2CF9AE}" pid="17" name="_dlc_policyId">
    <vt:lpwstr>0x0101009C49CB76883F4D29A3A38B8F877398AD000974FD063C8C4D38BD02BABB281DEB2100FC8C5E0A0D71CA4FB77870BC02D992DB|-2089888871</vt:lpwstr>
  </property>
  <property fmtid="{D5CDD505-2E9C-101B-9397-08002B2CF9AE}" pid="18" name="Resource Subcategory">
    <vt:lpwstr>162;#ELCA Postpourri Reports|b5b3cfc7-d8b0-4712-9390-f794108fac7b</vt:lpwstr>
  </property>
  <property fmtid="{D5CDD505-2E9C-101B-9397-08002B2CF9AE}" pid="19" name="Resource Description">
    <vt:lpwstr>How large is your congregations compared with all ELCA congregations?</vt:lpwstr>
  </property>
  <property fmtid="{D5CDD505-2E9C-101B-9397-08002B2CF9AE}" pid="20" name="WorkflowChangePath">
    <vt:lpwstr>e3ef69b2-e679-4790-b439-7098d68d73eb,7;</vt:lpwstr>
  </property>
  <property fmtid="{D5CDD505-2E9C-101B-9397-08002B2CF9AE}" pid="21" name="Resource Never Expires">
    <vt:lpwstr>1</vt:lpwstr>
  </property>
  <property fmtid="{D5CDD505-2E9C-101B-9397-08002B2CF9AE}" pid="22" name="Resource Title Metrics">
    <vt:lpwstr>2403</vt:lpwstr>
  </property>
  <property fmtid="{D5CDD505-2E9C-101B-9397-08002B2CF9AE}" pid="23" name="Metrics File with Extension">
    <vt:lpwstr>2403</vt:lpwstr>
  </property>
</Properties>
</file>