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elcacwo.sharepoint.com/sites/ResearchandEvaluation/Shared Documents/General/05 Annual Congregation Report/2025/2025 Documents/Final Documents/"/>
    </mc:Choice>
  </mc:AlternateContent>
  <xr:revisionPtr revIDLastSave="0" documentId="8_{79CB692F-B387-4AED-A139-E9EA1C7AFA6C}" xr6:coauthVersionLast="47" xr6:coauthVersionMax="47" xr10:uidLastSave="{00000000-0000-0000-0000-000000000000}"/>
  <bookViews>
    <workbookView xWindow="2295" yWindow="2970" windowWidth="25005" windowHeight="14160" xr2:uid="{D20CF7F9-32E4-418D-B8D6-D47D65D618BB}"/>
  </bookViews>
  <sheets>
    <sheet name="Sheet1" sheetId="1" r:id="rId1"/>
  </sheets>
  <definedNames>
    <definedName name="_xlnm.Print_Titles" localSheetId="0">Sheet1!$1:$1</definedName>
    <definedName name="ReportFor">Sheet1!$E$1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1" i="1" l="1"/>
  <c r="B4" i="1"/>
  <c r="B93" i="1"/>
  <c r="B89" i="1"/>
  <c r="B97" i="1"/>
  <c r="B54" i="1"/>
  <c r="B158" i="1"/>
  <c r="C158" i="1"/>
  <c r="C180" i="1" l="1"/>
  <c r="B180" i="1"/>
  <c r="C171" i="1"/>
  <c r="B171" i="1"/>
  <c r="C159" i="1"/>
  <c r="B159" i="1"/>
  <c r="C145" i="1"/>
  <c r="B145" i="1"/>
  <c r="C135" i="1"/>
  <c r="B135" i="1"/>
  <c r="C125" i="1"/>
  <c r="B125" i="1"/>
  <c r="C119" i="1"/>
  <c r="B119" i="1"/>
  <c r="C113" i="1"/>
  <c r="B113" i="1"/>
  <c r="C106" i="1"/>
  <c r="B106" i="1"/>
  <c r="C86" i="1"/>
  <c r="B86" i="1"/>
  <c r="C80" i="1"/>
  <c r="B80" i="1"/>
  <c r="C71" i="1"/>
  <c r="B71" i="1"/>
  <c r="C62" i="1"/>
  <c r="B62" i="1"/>
  <c r="C13" i="1"/>
  <c r="C51" i="1"/>
  <c r="B51" i="1"/>
  <c r="C44" i="1"/>
  <c r="B44" i="1"/>
  <c r="B35" i="1"/>
  <c r="B27" i="1"/>
  <c r="B13" i="1"/>
  <c r="C35" i="1"/>
  <c r="C27" i="1"/>
  <c r="C181" i="1" l="1"/>
  <c r="C87" i="1"/>
  <c r="C52" i="1"/>
</calcChain>
</file>

<file path=xl/sharedStrings.xml><?xml version="1.0" encoding="utf-8"?>
<sst xmlns="http://schemas.openxmlformats.org/spreadsheetml/2006/main" count="118" uniqueCount="107">
  <si>
    <t>FINANCIAL STEWARDSHIP WORKSHEET</t>
  </si>
  <si>
    <t>a. Regular giving</t>
  </si>
  <si>
    <t>envelopes-current expenses</t>
  </si>
  <si>
    <t>envelopes-benevolences</t>
  </si>
  <si>
    <t>loose offerings</t>
  </si>
  <si>
    <t>building fund/debt retirement</t>
  </si>
  <si>
    <t>church school offerings</t>
  </si>
  <si>
    <t>Women of the ELCA offerings (local use only)</t>
  </si>
  <si>
    <t>b. Designated giving</t>
  </si>
  <si>
    <t>memorial gifts-special purposes</t>
  </si>
  <si>
    <t>ELCA World Hunger</t>
  </si>
  <si>
    <t>Lutheran Disaster Response</t>
  </si>
  <si>
    <t>Lutheran World Relief</t>
  </si>
  <si>
    <t>ELCA Missionary Sponsorship</t>
  </si>
  <si>
    <t>mission partners</t>
  </si>
  <si>
    <t>mission emphasis offering</t>
  </si>
  <si>
    <t>companion synod purposes</t>
  </si>
  <si>
    <t>Women of the ELCA to special purposes</t>
  </si>
  <si>
    <t>church school to special purposes</t>
  </si>
  <si>
    <t>c. Earned income (any source)</t>
  </si>
  <si>
    <t>interest dividends</t>
  </si>
  <si>
    <t>investments</t>
  </si>
  <si>
    <t>endowments</t>
  </si>
  <si>
    <t>rental income</t>
  </si>
  <si>
    <t>d. Grants (any source)</t>
  </si>
  <si>
    <t>grants from churchwide organization</t>
  </si>
  <si>
    <t>subsidies from churchwide organization</t>
  </si>
  <si>
    <t>grants from synods</t>
  </si>
  <si>
    <t>subsidies from synods</t>
  </si>
  <si>
    <t>mission partner gifts</t>
  </si>
  <si>
    <t>e. All other receipts</t>
  </si>
  <si>
    <t>cash borrowed/mission partner loans</t>
  </si>
  <si>
    <t>transfer of endowment principal</t>
  </si>
  <si>
    <t>insurance claims paid</t>
  </si>
  <si>
    <t>f. TOTAL RECEIPTS</t>
  </si>
  <si>
    <t>a. Church real estate</t>
  </si>
  <si>
    <t>insured value of worship space</t>
  </si>
  <si>
    <t>market/insured value of lots</t>
  </si>
  <si>
    <t>furnishings and equipment</t>
  </si>
  <si>
    <t>insured value-all church owned buildings</t>
  </si>
  <si>
    <t>off-site chapel</t>
  </si>
  <si>
    <t>b. Endowment and memorial funds</t>
  </si>
  <si>
    <t>endowment securities</t>
  </si>
  <si>
    <t>endowment real property</t>
  </si>
  <si>
    <t>endowment cash funds</t>
  </si>
  <si>
    <t>foundation</t>
  </si>
  <si>
    <t>memorial fund</t>
  </si>
  <si>
    <t>c. Cash, savings, bonds, etc.</t>
  </si>
  <si>
    <t>Mission Investment Fund(s)</t>
  </si>
  <si>
    <t>cash on hand, discretionary fund</t>
  </si>
  <si>
    <t>savings accounts</t>
  </si>
  <si>
    <t>checking accounts</t>
  </si>
  <si>
    <t>bonds, stocks</t>
  </si>
  <si>
    <t>d. All other assets</t>
  </si>
  <si>
    <t>church bus</t>
  </si>
  <si>
    <t>church cemetery</t>
  </si>
  <si>
    <t>a. Number of gifts received</t>
  </si>
  <si>
    <t>b. Total value of gifts</t>
  </si>
  <si>
    <t>a. Current operating expenses</t>
  </si>
  <si>
    <t>staff salaries, pensions, etc.</t>
  </si>
  <si>
    <t>staff housing, social security</t>
  </si>
  <si>
    <t>ministries and programs</t>
  </si>
  <si>
    <t>office expenses</t>
  </si>
  <si>
    <t>utilities, maintenance</t>
  </si>
  <si>
    <t>insurance, taxes</t>
  </si>
  <si>
    <t>b. Capital improvements</t>
  </si>
  <si>
    <t>worship space and lot(s)</t>
  </si>
  <si>
    <t>parish house, parsonage and lot(s)</t>
  </si>
  <si>
    <t>other real estate</t>
  </si>
  <si>
    <t>c. Payments on debts</t>
  </si>
  <si>
    <t>principal payments</t>
  </si>
  <si>
    <t>interest payments</t>
  </si>
  <si>
    <t>undesignated remitted to synod</t>
  </si>
  <si>
    <t>undesignated to churchwide organization</t>
  </si>
  <si>
    <t>grants to churchwide organization</t>
  </si>
  <si>
    <r>
      <t>f. Other benevolence sent to the churchwide organization</t>
    </r>
    <r>
      <rPr>
        <sz val="11"/>
        <color theme="1"/>
        <rFont val="Calibri"/>
        <family val="2"/>
        <scheme val="minor"/>
      </rPr>
      <t xml:space="preserve"> (for any churchwide appeal)</t>
    </r>
  </si>
  <si>
    <r>
      <t>d. Mission Support</t>
    </r>
    <r>
      <rPr>
        <sz val="11"/>
        <color theme="1"/>
        <rFont val="Calibri"/>
        <family val="2"/>
        <scheme val="minor"/>
      </rPr>
      <t xml:space="preserve"> (regular synod benevolence)</t>
    </r>
  </si>
  <si>
    <t>g. Benevolence sent directly to any of the following</t>
  </si>
  <si>
    <t>1. Activities in foreign countries</t>
  </si>
  <si>
    <t>2. Camps</t>
  </si>
  <si>
    <t>3. Campus ministry</t>
  </si>
  <si>
    <t>4. Colleges</t>
  </si>
  <si>
    <t>5. Seminaries</t>
  </si>
  <si>
    <t>children’s homes, hospitals</t>
  </si>
  <si>
    <t>Lutheran Social Service agencies</t>
  </si>
  <si>
    <t>h. All other benevolence sent directly to the recipient</t>
  </si>
  <si>
    <t>food pantry, homeless shelter</t>
  </si>
  <si>
    <t>soup kitchens</t>
  </si>
  <si>
    <t>assistance to non-members</t>
  </si>
  <si>
    <t>community youth programs</t>
  </si>
  <si>
    <t>prison ministries</t>
  </si>
  <si>
    <t>literacy or job training programs</t>
  </si>
  <si>
    <t>CROP, Bread for the World</t>
  </si>
  <si>
    <t>health, mission, or service agencies beyond local community</t>
  </si>
  <si>
    <t>i. Other expenses and realized losses</t>
  </si>
  <si>
    <t>church cemetery expenditures</t>
  </si>
  <si>
    <t>early childhood centers</t>
  </si>
  <si>
    <t>radio or TV programs or ads</t>
  </si>
  <si>
    <t>seminarian tuition/scholarships</t>
  </si>
  <si>
    <t>financial losses on investments</t>
  </si>
  <si>
    <t>j. TOTAL DISBURSEMENTS</t>
  </si>
  <si>
    <t>e. TOTAL ASSETS</t>
  </si>
  <si>
    <t>6. Social service group, agency, or institution</t>
  </si>
  <si>
    <t>homes for older adults</t>
  </si>
  <si>
    <t>Report all dollar figures in whole non-negative dollars; DO NOT REPORT CENTS. Calendar-year reporting is preferred. Fiscal-year reporting should be consistent from year to year. Use the worksheet below to gather the data to complete Form A. This worksheet is for local use and should not be included with forms mailed to the synod office. Categories include example items; local items may differ but should be included where most appropriate.</t>
  </si>
  <si>
    <r>
      <t>e. Other benevolence sent to the synod office</t>
    </r>
    <r>
      <rPr>
        <sz val="11"/>
        <color theme="1"/>
        <rFont val="Calibri"/>
        <family val="2"/>
        <scheme val="minor"/>
      </rPr>
      <t xml:space="preserve"> (for any synod or churchwide appeal)</t>
    </r>
  </si>
  <si>
    <t>Please Note:
• Real estate assets may be estimated if appraised value is not available.
• Endowment securities should be stated at end-of-year market value.
• Endowment real property should be stated at its replacement value.
• Endowment cash funds are those held in trust by the Congregation Council.
• Gifts made at the time of a funeral are NOT reported in question 17, but rather in question 13b.
• Financial losses on investments should be reported in question 18i, not as a negative figure in question 13c.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</si>
</sst>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9"/>
      <color theme="1"/>
      <name val="Calibri"/>
      <family val="2"/>
      <scheme val="minor"/>
    </font>
    <font>
      <b/>
      <sz val="14"/>
      <color theme="1"/>
      <name val="Calibri"/>
      <family val="2"/>
      <scheme val="minor"/>
    </font>
    <font>
      <b/>
      <sz val="12"/>
      <color theme="0"/>
      <name val="Calibri"/>
      <family val="2"/>
      <scheme val="minor"/>
    </font>
    <font>
      <sz val="11"/>
      <color theme="8" tint="-0.499984740745262"/>
      <name val="Calibri"/>
      <family val="2"/>
      <scheme val="minor"/>
    </font>
    <font>
      <sz val="11"/>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8" tint="-0.499984740745262"/>
        <bgColor indexed="64"/>
      </patternFill>
    </fill>
    <fill>
      <patternFill patternType="solid">
        <fgColor theme="8"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3" fillId="2" borderId="0" xfId="0" applyFont="1" applyFill="1"/>
    <xf numFmtId="0" fontId="0" fillId="0" borderId="0" xfId="0" applyAlignment="1">
      <alignment horizontal="left" indent="1"/>
    </xf>
    <xf numFmtId="0" fontId="4" fillId="0" borderId="0" xfId="0" applyFont="1"/>
    <xf numFmtId="0" fontId="5" fillId="0" borderId="0" xfId="0" applyFont="1" applyAlignment="1">
      <alignment wrapText="1"/>
    </xf>
    <xf numFmtId="0" fontId="6" fillId="0" borderId="0" xfId="0" applyFont="1"/>
    <xf numFmtId="0" fontId="4" fillId="0" borderId="0" xfId="0" applyFont="1" applyAlignment="1">
      <alignment vertical="top" wrapText="1"/>
    </xf>
    <xf numFmtId="0" fontId="0" fillId="0" borderId="0" xfId="0" applyAlignment="1">
      <alignment horizontal="left" indent="2"/>
    </xf>
    <xf numFmtId="0" fontId="0" fillId="0" borderId="0" xfId="0" applyAlignment="1">
      <alignment horizontal="left" wrapText="1" indent="2"/>
    </xf>
    <xf numFmtId="0" fontId="3" fillId="2" borderId="0" xfId="0" applyFont="1" applyFill="1" applyAlignment="1">
      <alignment horizontal="left" indent="1"/>
    </xf>
    <xf numFmtId="164" fontId="3" fillId="2" borderId="0" xfId="0" applyNumberFormat="1" applyFont="1" applyFill="1"/>
    <xf numFmtId="0" fontId="7" fillId="3" borderId="0" xfId="0" applyFont="1" applyFill="1"/>
    <xf numFmtId="0" fontId="2" fillId="3" borderId="0" xfId="0" applyFont="1" applyFill="1"/>
    <xf numFmtId="164" fontId="2" fillId="3" borderId="0" xfId="1" applyNumberFormat="1" applyFont="1" applyFill="1"/>
    <xf numFmtId="14" fontId="0" fillId="0" borderId="0" xfId="0" applyNumberFormat="1"/>
    <xf numFmtId="165" fontId="0" fillId="0" borderId="0" xfId="0" applyNumberFormat="1" applyAlignment="1">
      <alignment horizontal="left" indent="2"/>
    </xf>
    <xf numFmtId="164" fontId="0" fillId="0" borderId="1" xfId="1" applyNumberFormat="1" applyFont="1" applyBorder="1" applyProtection="1">
      <protection locked="0"/>
    </xf>
    <xf numFmtId="164" fontId="3" fillId="0" borderId="1" xfId="1" applyNumberFormat="1" applyFont="1" applyBorder="1" applyProtection="1">
      <protection locked="0"/>
    </xf>
    <xf numFmtId="0" fontId="0" fillId="0" borderId="1" xfId="0" applyBorder="1" applyProtection="1">
      <protection locked="0"/>
    </xf>
    <xf numFmtId="0" fontId="8" fillId="0" borderId="1" xfId="0" applyFont="1" applyBorder="1" applyAlignment="1" applyProtection="1">
      <alignment horizontal="left" wrapText="1" indent="2"/>
      <protection locked="0"/>
    </xf>
    <xf numFmtId="0" fontId="0" fillId="0" borderId="0" xfId="0" applyAlignment="1">
      <alignment horizontal="left" wrapText="1" indent="3"/>
    </xf>
    <xf numFmtId="0" fontId="8" fillId="0" borderId="1" xfId="0" applyFont="1" applyBorder="1" applyAlignment="1" applyProtection="1">
      <alignment horizontal="left" wrapText="1" indent="3"/>
      <protection locked="0"/>
    </xf>
    <xf numFmtId="0" fontId="0" fillId="4" borderId="0" xfId="0" applyFill="1" applyAlignment="1">
      <alignment horizontal="left" wrapText="1" indent="2"/>
    </xf>
    <xf numFmtId="164" fontId="0" fillId="4" borderId="2" xfId="1" applyNumberFormat="1" applyFont="1" applyFill="1" applyBorder="1" applyProtection="1"/>
    <xf numFmtId="164" fontId="0" fillId="4" borderId="0" xfId="1" applyNumberFormat="1" applyFont="1" applyFill="1" applyBorder="1" applyProtection="1">
      <protection locked="0"/>
    </xf>
    <xf numFmtId="0" fontId="9" fillId="4" borderId="0" xfId="0" applyFont="1" applyFill="1" applyAlignment="1">
      <alignment horizontal="left" wrapText="1" indent="2"/>
    </xf>
    <xf numFmtId="0" fontId="0" fillId="0" borderId="0" xfId="0" applyAlignment="1">
      <alignment horizontal="left" indent="3"/>
    </xf>
    <xf numFmtId="0" fontId="4"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EB91-6DFA-4C26-B827-51194329FB05}">
  <sheetPr codeName="Sheet1">
    <pageSetUpPr fitToPage="1"/>
  </sheetPr>
  <dimension ref="A1:E181"/>
  <sheetViews>
    <sheetView showGridLines="0" tabSelected="1" zoomScaleNormal="100" workbookViewId="0">
      <selection activeCell="B147" sqref="B147"/>
    </sheetView>
  </sheetViews>
  <sheetFormatPr defaultRowHeight="15" x14ac:dyDescent="0.25"/>
  <cols>
    <col min="1" max="1" width="0.7109375" customWidth="1"/>
    <col min="2" max="2" width="85.85546875" customWidth="1"/>
    <col min="3" max="3" width="28.5703125" customWidth="1"/>
    <col min="4" max="4" width="8.85546875" customWidth="1"/>
    <col min="5" max="5" width="0.85546875" customWidth="1"/>
  </cols>
  <sheetData>
    <row r="1" spans="1:5" ht="18.75" x14ac:dyDescent="0.3">
      <c r="B1" s="5" t="s">
        <v>0</v>
      </c>
      <c r="E1" s="14">
        <v>46022</v>
      </c>
    </row>
    <row r="2" spans="1:5" ht="204.75" x14ac:dyDescent="0.25">
      <c r="B2" s="6" t="s">
        <v>104</v>
      </c>
      <c r="C2" s="4" t="s">
        <v>106</v>
      </c>
    </row>
    <row r="4" spans="1:5" s="3" customFormat="1" ht="15.75" x14ac:dyDescent="0.25">
      <c r="A4" s="27"/>
      <c r="B4" s="11" t="str">
        <f>"13. Receipts during " &amp; YEAR(ReportFor) &amp;":"</f>
        <v>13. Receipts during 2025:</v>
      </c>
      <c r="C4" s="11"/>
    </row>
    <row r="5" spans="1:5" x14ac:dyDescent="0.25">
      <c r="A5" s="27"/>
      <c r="B5" s="9" t="s">
        <v>1</v>
      </c>
      <c r="C5" s="1"/>
    </row>
    <row r="6" spans="1:5" x14ac:dyDescent="0.25">
      <c r="A6" s="27"/>
      <c r="B6" s="7" t="s">
        <v>2</v>
      </c>
      <c r="C6" s="16"/>
    </row>
    <row r="7" spans="1:5" x14ac:dyDescent="0.25">
      <c r="A7" s="27"/>
      <c r="B7" s="7" t="s">
        <v>3</v>
      </c>
      <c r="C7" s="16"/>
    </row>
    <row r="8" spans="1:5" x14ac:dyDescent="0.25">
      <c r="A8" s="27"/>
      <c r="B8" s="7" t="s">
        <v>4</v>
      </c>
      <c r="C8" s="16"/>
    </row>
    <row r="9" spans="1:5" x14ac:dyDescent="0.25">
      <c r="A9" s="27"/>
      <c r="B9" s="7" t="s">
        <v>5</v>
      </c>
      <c r="C9" s="16"/>
    </row>
    <row r="10" spans="1:5" x14ac:dyDescent="0.25">
      <c r="A10" s="27"/>
      <c r="B10" s="7" t="s">
        <v>6</v>
      </c>
      <c r="C10" s="16"/>
    </row>
    <row r="11" spans="1:5" x14ac:dyDescent="0.25">
      <c r="A11" s="27"/>
      <c r="B11" s="8" t="s">
        <v>7</v>
      </c>
      <c r="C11" s="16"/>
    </row>
    <row r="12" spans="1:5" x14ac:dyDescent="0.25">
      <c r="A12" s="27"/>
      <c r="B12" s="19"/>
      <c r="C12" s="16"/>
    </row>
    <row r="13" spans="1:5" x14ac:dyDescent="0.25">
      <c r="A13" s="27"/>
      <c r="B13" s="9" t="str">
        <f>"Total for " &amp; B5</f>
        <v>Total for a. Regular giving</v>
      </c>
      <c r="C13" s="10">
        <f>SUM(C6:C12)</f>
        <v>0</v>
      </c>
    </row>
    <row r="15" spans="1:5" x14ac:dyDescent="0.25">
      <c r="B15" s="9" t="s">
        <v>8</v>
      </c>
      <c r="C15" s="1"/>
    </row>
    <row r="16" spans="1:5" x14ac:dyDescent="0.25">
      <c r="B16" s="7" t="s">
        <v>9</v>
      </c>
      <c r="C16" s="16"/>
    </row>
    <row r="17" spans="2:3" x14ac:dyDescent="0.25">
      <c r="B17" s="7" t="s">
        <v>10</v>
      </c>
      <c r="C17" s="16"/>
    </row>
    <row r="18" spans="2:3" x14ac:dyDescent="0.25">
      <c r="B18" s="7" t="s">
        <v>11</v>
      </c>
      <c r="C18" s="16"/>
    </row>
    <row r="19" spans="2:3" x14ac:dyDescent="0.25">
      <c r="B19" s="7" t="s">
        <v>12</v>
      </c>
      <c r="C19" s="16"/>
    </row>
    <row r="20" spans="2:3" x14ac:dyDescent="0.25">
      <c r="B20" s="7" t="s">
        <v>13</v>
      </c>
      <c r="C20" s="16"/>
    </row>
    <row r="21" spans="2:3" x14ac:dyDescent="0.25">
      <c r="B21" s="7" t="s">
        <v>14</v>
      </c>
      <c r="C21" s="16"/>
    </row>
    <row r="22" spans="2:3" x14ac:dyDescent="0.25">
      <c r="B22" s="7" t="s">
        <v>15</v>
      </c>
      <c r="C22" s="16"/>
    </row>
    <row r="23" spans="2:3" x14ac:dyDescent="0.25">
      <c r="B23" s="7" t="s">
        <v>16</v>
      </c>
      <c r="C23" s="16"/>
    </row>
    <row r="24" spans="2:3" x14ac:dyDescent="0.25">
      <c r="B24" s="7" t="s">
        <v>17</v>
      </c>
      <c r="C24" s="16"/>
    </row>
    <row r="25" spans="2:3" x14ac:dyDescent="0.25">
      <c r="B25" s="7" t="s">
        <v>18</v>
      </c>
      <c r="C25" s="16"/>
    </row>
    <row r="26" spans="2:3" x14ac:dyDescent="0.25">
      <c r="B26" s="19"/>
      <c r="C26" s="16"/>
    </row>
    <row r="27" spans="2:3" x14ac:dyDescent="0.25">
      <c r="B27" s="9" t="str">
        <f>"Total for " &amp; B15</f>
        <v>Total for b. Designated giving</v>
      </c>
      <c r="C27" s="10">
        <f>SUM(C16:C26)</f>
        <v>0</v>
      </c>
    </row>
    <row r="29" spans="2:3" x14ac:dyDescent="0.25">
      <c r="B29" s="9" t="s">
        <v>19</v>
      </c>
      <c r="C29" s="1"/>
    </row>
    <row r="30" spans="2:3" x14ac:dyDescent="0.25">
      <c r="B30" s="7" t="s">
        <v>20</v>
      </c>
      <c r="C30" s="16"/>
    </row>
    <row r="31" spans="2:3" x14ac:dyDescent="0.25">
      <c r="B31" s="7" t="s">
        <v>21</v>
      </c>
      <c r="C31" s="16"/>
    </row>
    <row r="32" spans="2:3" x14ac:dyDescent="0.25">
      <c r="B32" s="7" t="s">
        <v>22</v>
      </c>
      <c r="C32" s="16"/>
    </row>
    <row r="33" spans="2:3" x14ac:dyDescent="0.25">
      <c r="B33" s="7" t="s">
        <v>23</v>
      </c>
      <c r="C33" s="16"/>
    </row>
    <row r="34" spans="2:3" x14ac:dyDescent="0.25">
      <c r="B34" s="19"/>
      <c r="C34" s="16"/>
    </row>
    <row r="35" spans="2:3" x14ac:dyDescent="0.25">
      <c r="B35" s="9" t="str">
        <f>"Total for " &amp; B29</f>
        <v>Total for c. Earned income (any source)</v>
      </c>
      <c r="C35" s="10">
        <f>SUM(C30:C34)</f>
        <v>0</v>
      </c>
    </row>
    <row r="37" spans="2:3" x14ac:dyDescent="0.25">
      <c r="B37" s="9" t="s">
        <v>24</v>
      </c>
      <c r="C37" s="1"/>
    </row>
    <row r="38" spans="2:3" x14ac:dyDescent="0.25">
      <c r="B38" s="7" t="s">
        <v>25</v>
      </c>
      <c r="C38" s="16"/>
    </row>
    <row r="39" spans="2:3" x14ac:dyDescent="0.25">
      <c r="B39" s="7" t="s">
        <v>26</v>
      </c>
      <c r="C39" s="16"/>
    </row>
    <row r="40" spans="2:3" x14ac:dyDescent="0.25">
      <c r="B40" s="7" t="s">
        <v>27</v>
      </c>
      <c r="C40" s="16"/>
    </row>
    <row r="41" spans="2:3" x14ac:dyDescent="0.25">
      <c r="B41" s="7" t="s">
        <v>28</v>
      </c>
      <c r="C41" s="16"/>
    </row>
    <row r="42" spans="2:3" x14ac:dyDescent="0.25">
      <c r="B42" s="7" t="s">
        <v>29</v>
      </c>
      <c r="C42" s="16"/>
    </row>
    <row r="43" spans="2:3" x14ac:dyDescent="0.25">
      <c r="B43" s="19"/>
      <c r="C43" s="16"/>
    </row>
    <row r="44" spans="2:3" x14ac:dyDescent="0.25">
      <c r="B44" s="9" t="str">
        <f>"Total for " &amp; B37</f>
        <v>Total for d. Grants (any source)</v>
      </c>
      <c r="C44" s="10">
        <f>SUM(C38:C43)</f>
        <v>0</v>
      </c>
    </row>
    <row r="46" spans="2:3" x14ac:dyDescent="0.25">
      <c r="B46" s="9" t="s">
        <v>30</v>
      </c>
      <c r="C46" s="1"/>
    </row>
    <row r="47" spans="2:3" x14ac:dyDescent="0.25">
      <c r="B47" s="7" t="s">
        <v>31</v>
      </c>
      <c r="C47" s="16"/>
    </row>
    <row r="48" spans="2:3" x14ac:dyDescent="0.25">
      <c r="B48" s="7" t="s">
        <v>32</v>
      </c>
      <c r="C48" s="16"/>
    </row>
    <row r="49" spans="2:3" x14ac:dyDescent="0.25">
      <c r="B49" s="7" t="s">
        <v>33</v>
      </c>
      <c r="C49" s="16"/>
    </row>
    <row r="50" spans="2:3" x14ac:dyDescent="0.25">
      <c r="B50" s="19"/>
      <c r="C50" s="16"/>
    </row>
    <row r="51" spans="2:3" x14ac:dyDescent="0.25">
      <c r="B51" s="9" t="str">
        <f>"Total for " &amp; B46</f>
        <v>Total for e. All other receipts</v>
      </c>
      <c r="C51" s="10">
        <f>SUM(C47:C50)</f>
        <v>0</v>
      </c>
    </row>
    <row r="52" spans="2:3" x14ac:dyDescent="0.25">
      <c r="B52" s="12" t="s">
        <v>34</v>
      </c>
      <c r="C52" s="13">
        <f>C13+C27+C35+C44+C51</f>
        <v>0</v>
      </c>
    </row>
    <row r="54" spans="2:3" x14ac:dyDescent="0.25">
      <c r="B54" s="12" t="str">
        <f>"14. Assets as of " &amp; TEXT(ReportFor, "mmmm d, yyyy") &amp; ":"</f>
        <v>14. Assets as of December 31, 2025:</v>
      </c>
      <c r="C54" s="12"/>
    </row>
    <row r="55" spans="2:3" x14ac:dyDescent="0.25">
      <c r="B55" s="9" t="s">
        <v>35</v>
      </c>
      <c r="C55" s="1"/>
    </row>
    <row r="56" spans="2:3" x14ac:dyDescent="0.25">
      <c r="B56" s="7" t="s">
        <v>36</v>
      </c>
      <c r="C56" s="16"/>
    </row>
    <row r="57" spans="2:3" x14ac:dyDescent="0.25">
      <c r="B57" s="7" t="s">
        <v>37</v>
      </c>
      <c r="C57" s="16"/>
    </row>
    <row r="58" spans="2:3" x14ac:dyDescent="0.25">
      <c r="B58" s="7" t="s">
        <v>38</v>
      </c>
      <c r="C58" s="16"/>
    </row>
    <row r="59" spans="2:3" x14ac:dyDescent="0.25">
      <c r="B59" s="7" t="s">
        <v>39</v>
      </c>
      <c r="C59" s="16"/>
    </row>
    <row r="60" spans="2:3" x14ac:dyDescent="0.25">
      <c r="B60" s="7" t="s">
        <v>40</v>
      </c>
      <c r="C60" s="16"/>
    </row>
    <row r="61" spans="2:3" x14ac:dyDescent="0.25">
      <c r="B61" s="19"/>
      <c r="C61" s="16"/>
    </row>
    <row r="62" spans="2:3" x14ac:dyDescent="0.25">
      <c r="B62" s="9" t="str">
        <f>"Total for " &amp; B55</f>
        <v>Total for a. Church real estate</v>
      </c>
      <c r="C62" s="10">
        <f>SUM(C56:C61)</f>
        <v>0</v>
      </c>
    </row>
    <row r="64" spans="2:3" x14ac:dyDescent="0.25">
      <c r="B64" s="9" t="s">
        <v>41</v>
      </c>
      <c r="C64" s="1"/>
    </row>
    <row r="65" spans="2:3" x14ac:dyDescent="0.25">
      <c r="B65" s="7" t="s">
        <v>42</v>
      </c>
      <c r="C65" s="16"/>
    </row>
    <row r="66" spans="2:3" x14ac:dyDescent="0.25">
      <c r="B66" s="7" t="s">
        <v>43</v>
      </c>
      <c r="C66" s="16"/>
    </row>
    <row r="67" spans="2:3" x14ac:dyDescent="0.25">
      <c r="B67" s="7" t="s">
        <v>44</v>
      </c>
      <c r="C67" s="16"/>
    </row>
    <row r="68" spans="2:3" x14ac:dyDescent="0.25">
      <c r="B68" s="7" t="s">
        <v>45</v>
      </c>
      <c r="C68" s="16"/>
    </row>
    <row r="69" spans="2:3" x14ac:dyDescent="0.25">
      <c r="B69" s="7" t="s">
        <v>46</v>
      </c>
      <c r="C69" s="16"/>
    </row>
    <row r="70" spans="2:3" x14ac:dyDescent="0.25">
      <c r="B70" s="19"/>
      <c r="C70" s="16"/>
    </row>
    <row r="71" spans="2:3" x14ac:dyDescent="0.25">
      <c r="B71" s="9" t="str">
        <f>"Total for " &amp; B64</f>
        <v>Total for b. Endowment and memorial funds</v>
      </c>
      <c r="C71" s="10">
        <f>SUM(C65:C70)</f>
        <v>0</v>
      </c>
    </row>
    <row r="73" spans="2:3" x14ac:dyDescent="0.25">
      <c r="B73" s="9" t="s">
        <v>47</v>
      </c>
      <c r="C73" s="1"/>
    </row>
    <row r="74" spans="2:3" x14ac:dyDescent="0.25">
      <c r="B74" s="7" t="s">
        <v>48</v>
      </c>
      <c r="C74" s="16"/>
    </row>
    <row r="75" spans="2:3" x14ac:dyDescent="0.25">
      <c r="B75" s="7" t="s">
        <v>49</v>
      </c>
      <c r="C75" s="16"/>
    </row>
    <row r="76" spans="2:3" x14ac:dyDescent="0.25">
      <c r="B76" s="7" t="s">
        <v>50</v>
      </c>
      <c r="C76" s="16"/>
    </row>
    <row r="77" spans="2:3" x14ac:dyDescent="0.25">
      <c r="B77" s="7" t="s">
        <v>51</v>
      </c>
      <c r="C77" s="16"/>
    </row>
    <row r="78" spans="2:3" x14ac:dyDescent="0.25">
      <c r="B78" s="7" t="s">
        <v>52</v>
      </c>
      <c r="C78" s="16"/>
    </row>
    <row r="79" spans="2:3" x14ac:dyDescent="0.25">
      <c r="B79" s="19"/>
      <c r="C79" s="16"/>
    </row>
    <row r="80" spans="2:3" x14ac:dyDescent="0.25">
      <c r="B80" s="9" t="str">
        <f>"Total for " &amp; B73</f>
        <v>Total for c. Cash, savings, bonds, etc.</v>
      </c>
      <c r="C80" s="10">
        <f>SUM(C74:C79)</f>
        <v>0</v>
      </c>
    </row>
    <row r="82" spans="2:3" x14ac:dyDescent="0.25">
      <c r="B82" s="9" t="s">
        <v>53</v>
      </c>
      <c r="C82" s="1"/>
    </row>
    <row r="83" spans="2:3" x14ac:dyDescent="0.25">
      <c r="B83" s="7" t="s">
        <v>54</v>
      </c>
      <c r="C83" s="16"/>
    </row>
    <row r="84" spans="2:3" x14ac:dyDescent="0.25">
      <c r="B84" s="7" t="s">
        <v>55</v>
      </c>
      <c r="C84" s="16"/>
    </row>
    <row r="85" spans="2:3" x14ac:dyDescent="0.25">
      <c r="B85" s="19"/>
      <c r="C85" s="16"/>
    </row>
    <row r="86" spans="2:3" x14ac:dyDescent="0.25">
      <c r="B86" s="9" t="str">
        <f>"Total for " &amp; B82</f>
        <v>Total for d. All other assets</v>
      </c>
      <c r="C86" s="10">
        <f>SUM(C83:C85)</f>
        <v>0</v>
      </c>
    </row>
    <row r="87" spans="2:3" x14ac:dyDescent="0.25">
      <c r="B87" s="12" t="s">
        <v>101</v>
      </c>
      <c r="C87" s="13">
        <f>C62+C71+C80+C86</f>
        <v>0</v>
      </c>
    </row>
    <row r="89" spans="2:3" x14ac:dyDescent="0.25">
      <c r="B89" s="12" t="str">
        <f>"15. Total indebtedness as of " &amp; TEXT(ReportFor, "mmmm d, yyyy") &amp; ":"</f>
        <v>15. Total indebtedness as of December 31, 2025:</v>
      </c>
      <c r="C89" s="17"/>
    </row>
    <row r="91" spans="2:3" x14ac:dyDescent="0.25">
      <c r="B91" s="12" t="str">
        <f>"16. Budgeted/projected " &amp; YEAR(ReportFor)+1 &amp; " Mission Support: (regular synod benevolence)"</f>
        <v>16. Budgeted/projected 2026 Mission Support: (regular synod benevolence)</v>
      </c>
      <c r="C91" s="17"/>
    </row>
    <row r="93" spans="2:3" x14ac:dyDescent="0.25">
      <c r="B93" s="12" t="str">
        <f>"17. Gifts from the estates of deceased individuals received during " &amp; YEAR(ReportFor) &amp; ":"</f>
        <v>17. Gifts from the estates of deceased individuals received during 2025:</v>
      </c>
      <c r="C93" s="12"/>
    </row>
    <row r="94" spans="2:3" x14ac:dyDescent="0.25">
      <c r="B94" s="2" t="s">
        <v>56</v>
      </c>
      <c r="C94" s="18"/>
    </row>
    <row r="95" spans="2:3" x14ac:dyDescent="0.25">
      <c r="B95" s="2" t="s">
        <v>57</v>
      </c>
      <c r="C95" s="16"/>
    </row>
    <row r="97" spans="2:3" ht="15.75" x14ac:dyDescent="0.25">
      <c r="B97" s="11" t="str">
        <f>"18. Disbursements during " &amp; YEAR(ReportFor) &amp;":"</f>
        <v>18. Disbursements during 2025:</v>
      </c>
      <c r="C97" s="11"/>
    </row>
    <row r="98" spans="2:3" x14ac:dyDescent="0.25">
      <c r="B98" s="9" t="s">
        <v>58</v>
      </c>
      <c r="C98" s="1"/>
    </row>
    <row r="99" spans="2:3" x14ac:dyDescent="0.25">
      <c r="B99" s="7" t="s">
        <v>59</v>
      </c>
      <c r="C99" s="16"/>
    </row>
    <row r="100" spans="2:3" x14ac:dyDescent="0.25">
      <c r="B100" s="7" t="s">
        <v>60</v>
      </c>
      <c r="C100" s="16"/>
    </row>
    <row r="101" spans="2:3" x14ac:dyDescent="0.25">
      <c r="B101" s="7" t="s">
        <v>61</v>
      </c>
      <c r="C101" s="16"/>
    </row>
    <row r="102" spans="2:3" x14ac:dyDescent="0.25">
      <c r="B102" s="7" t="s">
        <v>62</v>
      </c>
      <c r="C102" s="16"/>
    </row>
    <row r="103" spans="2:3" x14ac:dyDescent="0.25">
      <c r="B103" s="7" t="s">
        <v>63</v>
      </c>
      <c r="C103" s="16"/>
    </row>
    <row r="104" spans="2:3" x14ac:dyDescent="0.25">
      <c r="B104" s="7" t="s">
        <v>64</v>
      </c>
      <c r="C104" s="16"/>
    </row>
    <row r="105" spans="2:3" x14ac:dyDescent="0.25">
      <c r="B105" s="19"/>
      <c r="C105" s="16"/>
    </row>
    <row r="106" spans="2:3" x14ac:dyDescent="0.25">
      <c r="B106" s="9" t="str">
        <f>"Total for " &amp; B98</f>
        <v>Total for a. Current operating expenses</v>
      </c>
      <c r="C106" s="10">
        <f>SUM(C99:C105)</f>
        <v>0</v>
      </c>
    </row>
    <row r="108" spans="2:3" x14ac:dyDescent="0.25">
      <c r="B108" s="9" t="s">
        <v>65</v>
      </c>
      <c r="C108" s="1"/>
    </row>
    <row r="109" spans="2:3" x14ac:dyDescent="0.25">
      <c r="B109" s="15" t="s">
        <v>66</v>
      </c>
      <c r="C109" s="16"/>
    </row>
    <row r="110" spans="2:3" x14ac:dyDescent="0.25">
      <c r="B110" s="7" t="s">
        <v>67</v>
      </c>
      <c r="C110" s="16"/>
    </row>
    <row r="111" spans="2:3" x14ac:dyDescent="0.25">
      <c r="B111" s="7" t="s">
        <v>68</v>
      </c>
      <c r="C111" s="16"/>
    </row>
    <row r="112" spans="2:3" x14ac:dyDescent="0.25">
      <c r="B112" s="19"/>
      <c r="C112" s="16"/>
    </row>
    <row r="113" spans="2:3" x14ac:dyDescent="0.25">
      <c r="B113" s="9" t="str">
        <f>"Total for " &amp; B108</f>
        <v>Total for b. Capital improvements</v>
      </c>
      <c r="C113" s="10">
        <f>SUM(C109:C112)</f>
        <v>0</v>
      </c>
    </row>
    <row r="115" spans="2:3" x14ac:dyDescent="0.25">
      <c r="B115" s="9" t="s">
        <v>69</v>
      </c>
      <c r="C115" s="1"/>
    </row>
    <row r="116" spans="2:3" x14ac:dyDescent="0.25">
      <c r="B116" s="7" t="s">
        <v>70</v>
      </c>
      <c r="C116" s="16"/>
    </row>
    <row r="117" spans="2:3" x14ac:dyDescent="0.25">
      <c r="B117" s="7" t="s">
        <v>71</v>
      </c>
      <c r="C117" s="16"/>
    </row>
    <row r="118" spans="2:3" x14ac:dyDescent="0.25">
      <c r="B118" s="19"/>
      <c r="C118" s="16"/>
    </row>
    <row r="119" spans="2:3" x14ac:dyDescent="0.25">
      <c r="B119" s="9" t="str">
        <f>"Total for " &amp; B115</f>
        <v>Total for c. Payments on debts</v>
      </c>
      <c r="C119" s="10">
        <f>SUM(C116:C118)</f>
        <v>0</v>
      </c>
    </row>
    <row r="121" spans="2:3" x14ac:dyDescent="0.25">
      <c r="B121" s="9" t="s">
        <v>76</v>
      </c>
      <c r="C121" s="1"/>
    </row>
    <row r="122" spans="2:3" x14ac:dyDescent="0.25">
      <c r="B122" s="7" t="s">
        <v>72</v>
      </c>
      <c r="C122" s="16"/>
    </row>
    <row r="123" spans="2:3" x14ac:dyDescent="0.25">
      <c r="B123" s="7" t="s">
        <v>73</v>
      </c>
      <c r="C123" s="16"/>
    </row>
    <row r="124" spans="2:3" x14ac:dyDescent="0.25">
      <c r="B124" s="19"/>
      <c r="C124" s="16"/>
    </row>
    <row r="125" spans="2:3" x14ac:dyDescent="0.25">
      <c r="B125" s="9" t="str">
        <f>"Total for " &amp; B121</f>
        <v>Total for d. Mission Support (regular synod benevolence)</v>
      </c>
      <c r="C125" s="10">
        <f>SUM(C122:C124)</f>
        <v>0</v>
      </c>
    </row>
    <row r="127" spans="2:3" x14ac:dyDescent="0.25">
      <c r="B127" s="9" t="s">
        <v>105</v>
      </c>
      <c r="C127" s="1"/>
    </row>
    <row r="128" spans="2:3" x14ac:dyDescent="0.25">
      <c r="B128" s="7" t="s">
        <v>10</v>
      </c>
      <c r="C128" s="16"/>
    </row>
    <row r="129" spans="2:3" x14ac:dyDescent="0.25">
      <c r="B129" s="7" t="s">
        <v>11</v>
      </c>
      <c r="C129" s="16"/>
    </row>
    <row r="130" spans="2:3" x14ac:dyDescent="0.25">
      <c r="B130" s="7" t="s">
        <v>13</v>
      </c>
      <c r="C130" s="16"/>
    </row>
    <row r="131" spans="2:3" x14ac:dyDescent="0.25">
      <c r="B131" s="7" t="s">
        <v>14</v>
      </c>
      <c r="C131" s="16"/>
    </row>
    <row r="132" spans="2:3" x14ac:dyDescent="0.25">
      <c r="B132" s="7" t="s">
        <v>12</v>
      </c>
      <c r="C132" s="16"/>
    </row>
    <row r="133" spans="2:3" x14ac:dyDescent="0.25">
      <c r="B133" s="7" t="s">
        <v>74</v>
      </c>
      <c r="C133" s="16"/>
    </row>
    <row r="134" spans="2:3" x14ac:dyDescent="0.25">
      <c r="B134" s="19"/>
      <c r="C134" s="16"/>
    </row>
    <row r="135" spans="2:3" x14ac:dyDescent="0.25">
      <c r="B135" s="9" t="str">
        <f>"Total for " &amp; B127</f>
        <v>Total for e. Other benevolence sent to the synod office (for any synod or churchwide appeal)</v>
      </c>
      <c r="C135" s="10">
        <f>SUM(C128:C134)</f>
        <v>0</v>
      </c>
    </row>
    <row r="137" spans="2:3" x14ac:dyDescent="0.25">
      <c r="B137" s="9" t="s">
        <v>75</v>
      </c>
      <c r="C137" s="1"/>
    </row>
    <row r="138" spans="2:3" x14ac:dyDescent="0.25">
      <c r="B138" s="7" t="s">
        <v>10</v>
      </c>
      <c r="C138" s="16"/>
    </row>
    <row r="139" spans="2:3" x14ac:dyDescent="0.25">
      <c r="B139" s="7" t="s">
        <v>11</v>
      </c>
      <c r="C139" s="16"/>
    </row>
    <row r="140" spans="2:3" x14ac:dyDescent="0.25">
      <c r="B140" s="7" t="s">
        <v>13</v>
      </c>
      <c r="C140" s="16"/>
    </row>
    <row r="141" spans="2:3" x14ac:dyDescent="0.25">
      <c r="B141" s="7" t="s">
        <v>14</v>
      </c>
      <c r="C141" s="16"/>
    </row>
    <row r="142" spans="2:3" x14ac:dyDescent="0.25">
      <c r="B142" s="7" t="s">
        <v>12</v>
      </c>
      <c r="C142" s="16"/>
    </row>
    <row r="143" spans="2:3" x14ac:dyDescent="0.25">
      <c r="B143" s="7" t="s">
        <v>74</v>
      </c>
      <c r="C143" s="16"/>
    </row>
    <row r="144" spans="2:3" x14ac:dyDescent="0.25">
      <c r="B144" s="19"/>
      <c r="C144" s="16"/>
    </row>
    <row r="145" spans="2:3" x14ac:dyDescent="0.25">
      <c r="B145" s="9" t="str">
        <f>"Total for " &amp; B137</f>
        <v>Total for f. Other benevolence sent to the churchwide organization (for any churchwide appeal)</v>
      </c>
      <c r="C145" s="10">
        <f>SUM(C138:C144)</f>
        <v>0</v>
      </c>
    </row>
    <row r="147" spans="2:3" x14ac:dyDescent="0.25">
      <c r="B147" s="9" t="s">
        <v>77</v>
      </c>
      <c r="C147" s="1"/>
    </row>
    <row r="148" spans="2:3" x14ac:dyDescent="0.25">
      <c r="B148" s="7" t="s">
        <v>78</v>
      </c>
      <c r="C148" s="16"/>
    </row>
    <row r="149" spans="2:3" x14ac:dyDescent="0.25">
      <c r="B149" s="7" t="s">
        <v>79</v>
      </c>
      <c r="C149" s="16"/>
    </row>
    <row r="150" spans="2:3" x14ac:dyDescent="0.25">
      <c r="B150" s="7" t="s">
        <v>80</v>
      </c>
      <c r="C150" s="16"/>
    </row>
    <row r="151" spans="2:3" x14ac:dyDescent="0.25">
      <c r="B151" s="7" t="s">
        <v>81</v>
      </c>
      <c r="C151" s="16"/>
    </row>
    <row r="152" spans="2:3" x14ac:dyDescent="0.25">
      <c r="B152" s="7" t="s">
        <v>82</v>
      </c>
      <c r="C152" s="16"/>
    </row>
    <row r="153" spans="2:3" x14ac:dyDescent="0.25">
      <c r="B153" s="22" t="s">
        <v>102</v>
      </c>
      <c r="C153" s="23"/>
    </row>
    <row r="154" spans="2:3" x14ac:dyDescent="0.25">
      <c r="B154" s="20" t="s">
        <v>103</v>
      </c>
      <c r="C154" s="16"/>
    </row>
    <row r="155" spans="2:3" x14ac:dyDescent="0.25">
      <c r="B155" s="26" t="s">
        <v>83</v>
      </c>
      <c r="C155" s="16"/>
    </row>
    <row r="156" spans="2:3" x14ac:dyDescent="0.25">
      <c r="B156" s="26" t="s">
        <v>84</v>
      </c>
      <c r="C156" s="16"/>
    </row>
    <row r="157" spans="2:3" x14ac:dyDescent="0.25">
      <c r="B157" s="21"/>
      <c r="C157" s="16"/>
    </row>
    <row r="158" spans="2:3" x14ac:dyDescent="0.25">
      <c r="B158" s="25" t="str">
        <f>"Total for " &amp; B153</f>
        <v>Total for 6. Social service group, agency, or institution</v>
      </c>
      <c r="C158" s="24">
        <f>SUM(C154:C157)</f>
        <v>0</v>
      </c>
    </row>
    <row r="159" spans="2:3" x14ac:dyDescent="0.25">
      <c r="B159" s="9" t="str">
        <f>"Total for " &amp; B147</f>
        <v>Total for g. Benevolence sent directly to any of the following</v>
      </c>
      <c r="C159" s="10">
        <f>SUM(C148:C157)</f>
        <v>0</v>
      </c>
    </row>
    <row r="161" spans="2:3" x14ac:dyDescent="0.25">
      <c r="B161" s="9" t="s">
        <v>85</v>
      </c>
      <c r="C161" s="1"/>
    </row>
    <row r="162" spans="2:3" x14ac:dyDescent="0.25">
      <c r="B162" s="7" t="s">
        <v>86</v>
      </c>
      <c r="C162" s="16"/>
    </row>
    <row r="163" spans="2:3" x14ac:dyDescent="0.25">
      <c r="B163" s="7" t="s">
        <v>87</v>
      </c>
      <c r="C163" s="16"/>
    </row>
    <row r="164" spans="2:3" x14ac:dyDescent="0.25">
      <c r="B164" s="7" t="s">
        <v>88</v>
      </c>
      <c r="C164" s="16"/>
    </row>
    <row r="165" spans="2:3" x14ac:dyDescent="0.25">
      <c r="B165" s="7" t="s">
        <v>89</v>
      </c>
      <c r="C165" s="16"/>
    </row>
    <row r="166" spans="2:3" x14ac:dyDescent="0.25">
      <c r="B166" s="7" t="s">
        <v>90</v>
      </c>
      <c r="C166" s="16"/>
    </row>
    <row r="167" spans="2:3" x14ac:dyDescent="0.25">
      <c r="B167" s="7" t="s">
        <v>91</v>
      </c>
      <c r="C167" s="16"/>
    </row>
    <row r="168" spans="2:3" x14ac:dyDescent="0.25">
      <c r="B168" s="7" t="s">
        <v>92</v>
      </c>
      <c r="C168" s="16"/>
    </row>
    <row r="169" spans="2:3" x14ac:dyDescent="0.25">
      <c r="B169" s="7" t="s">
        <v>93</v>
      </c>
      <c r="C169" s="16"/>
    </row>
    <row r="170" spans="2:3" x14ac:dyDescent="0.25">
      <c r="B170" s="19"/>
      <c r="C170" s="16"/>
    </row>
    <row r="171" spans="2:3" x14ac:dyDescent="0.25">
      <c r="B171" s="9" t="str">
        <f>"Total for " &amp; B161</f>
        <v>Total for h. All other benevolence sent directly to the recipient</v>
      </c>
      <c r="C171" s="10">
        <f>SUM(C162:C170)</f>
        <v>0</v>
      </c>
    </row>
    <row r="173" spans="2:3" x14ac:dyDescent="0.25">
      <c r="B173" s="9" t="s">
        <v>94</v>
      </c>
      <c r="C173" s="1"/>
    </row>
    <row r="174" spans="2:3" x14ac:dyDescent="0.25">
      <c r="B174" s="7" t="s">
        <v>95</v>
      </c>
      <c r="C174" s="16"/>
    </row>
    <row r="175" spans="2:3" x14ac:dyDescent="0.25">
      <c r="B175" s="7" t="s">
        <v>96</v>
      </c>
      <c r="C175" s="16"/>
    </row>
    <row r="176" spans="2:3" x14ac:dyDescent="0.25">
      <c r="B176" s="7" t="s">
        <v>97</v>
      </c>
      <c r="C176" s="16"/>
    </row>
    <row r="177" spans="2:3" x14ac:dyDescent="0.25">
      <c r="B177" s="7" t="s">
        <v>98</v>
      </c>
      <c r="C177" s="16"/>
    </row>
    <row r="178" spans="2:3" x14ac:dyDescent="0.25">
      <c r="B178" s="7" t="s">
        <v>99</v>
      </c>
      <c r="C178" s="16"/>
    </row>
    <row r="179" spans="2:3" x14ac:dyDescent="0.25">
      <c r="B179" s="19"/>
      <c r="C179" s="16"/>
    </row>
    <row r="180" spans="2:3" x14ac:dyDescent="0.25">
      <c r="B180" s="9" t="str">
        <f>"Total for " &amp; B173</f>
        <v>Total for i. Other expenses and realized losses</v>
      </c>
      <c r="C180" s="10">
        <f>SUM(C174:C179)</f>
        <v>0</v>
      </c>
    </row>
    <row r="181" spans="2:3" x14ac:dyDescent="0.25">
      <c r="B181" s="12" t="s">
        <v>100</v>
      </c>
      <c r="C181" s="13">
        <f>C106+C113+C119+C125+C135+C145+C159+C171+C180</f>
        <v>0</v>
      </c>
    </row>
  </sheetData>
  <mergeCells count="1">
    <mergeCell ref="A4:A13"/>
  </mergeCells>
  <pageMargins left="0.7" right="0.7" top="0.75" bottom="0.75" header="0.3" footer="0.3"/>
  <pageSetup scale="73" fitToHeight="0" orientation="portrait" verticalDpi="0" r:id="rId1"/>
  <headerFooter>
    <oddFooter>&amp;R&amp;P of &amp;N</oddFooter>
  </headerFooter>
  <rowBreaks count="3" manualBreakCount="3">
    <brk id="45" max="16383" man="1"/>
    <brk id="96" max="16383" man="1"/>
    <brk id="14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b34d9d-2e48-471a-a537-a642fca6ae5a" xsi:nil="true"/>
    <lcf76f155ced4ddcb4097134ff3c332f xmlns="3322794c-bfe7-461d-9c76-7b275920a75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D3D89BE017E8D45AF37326DD8BEA23B" ma:contentTypeVersion="12" ma:contentTypeDescription="Create a new document." ma:contentTypeScope="" ma:versionID="8dda78b1d3628993aea1e8e9b9b2318f">
  <xsd:schema xmlns:xsd="http://www.w3.org/2001/XMLSchema" xmlns:xs="http://www.w3.org/2001/XMLSchema" xmlns:p="http://schemas.microsoft.com/office/2006/metadata/properties" xmlns:ns2="3322794c-bfe7-461d-9c76-7b275920a756" xmlns:ns3="cfb34d9d-2e48-471a-a537-a642fca6ae5a" targetNamespace="http://schemas.microsoft.com/office/2006/metadata/properties" ma:root="true" ma:fieldsID="8ee8a7090c4cc0933ab07092af784928" ns2:_="" ns3:_="">
    <xsd:import namespace="3322794c-bfe7-461d-9c76-7b275920a756"/>
    <xsd:import namespace="cfb34d9d-2e48-471a-a537-a642fca6ae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22794c-bfe7-461d-9c76-7b275920a7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59a39c-917c-4ba5-a340-17ecc756460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b34d9d-2e48-471a-a537-a642fca6ae5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e4eb42d-bd53-4be3-982b-1e8e2a601331}" ma:internalName="TaxCatchAll" ma:showField="CatchAllData" ma:web="cfb34d9d-2e48-471a-a537-a642fca6ae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415917-C096-4C9F-8216-9D08AE2BE452}">
  <ds:schemaRefs>
    <ds:schemaRef ds:uri="http://schemas.microsoft.com/office/2006/metadata/properties"/>
    <ds:schemaRef ds:uri="http://schemas.microsoft.com/office/infopath/2007/PartnerControls"/>
    <ds:schemaRef ds:uri="d087f69f-f3c5-4cc5-af88-9bcec61be179"/>
    <ds:schemaRef ds:uri="8a140621-1a49-429d-a76a-0b4eaceb60d3"/>
    <ds:schemaRef ds:uri="cfb34d9d-2e48-471a-a537-a642fca6ae5a"/>
    <ds:schemaRef ds:uri="3322794c-bfe7-461d-9c76-7b275920a756"/>
  </ds:schemaRefs>
</ds:datastoreItem>
</file>

<file path=customXml/itemProps2.xml><?xml version="1.0" encoding="utf-8"?>
<ds:datastoreItem xmlns:ds="http://schemas.openxmlformats.org/officeDocument/2006/customXml" ds:itemID="{A5D3DE01-DB56-44AC-A91C-F35FCC14F192}"/>
</file>

<file path=customXml/itemProps3.xml><?xml version="1.0" encoding="utf-8"?>
<ds:datastoreItem xmlns:ds="http://schemas.openxmlformats.org/officeDocument/2006/customXml" ds:itemID="{23819CA0-92F9-4207-944E-4A57727896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Sheet1!Print_Titles</vt:lpstr>
      <vt:lpstr>ReportFor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Worksheet for the Annual Congregation Report</dc:title>
  <dc:creator>Ahson Rana</dc:creator>
  <cp:lastModifiedBy>Destiny Hisey</cp:lastModifiedBy>
  <cp:lastPrinted>2025-01-16T21:22:07Z</cp:lastPrinted>
  <dcterms:created xsi:type="dcterms:W3CDTF">2020-11-02T15:58:27Z</dcterms:created>
  <dcterms:modified xsi:type="dcterms:W3CDTF">2025-11-20T20:17:16Z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0x0101007D3D89BE017E8D45AF37326DD8BEA23B</vt:lpwstr>
  </property>
  <property fmtid="{D5CDD505-2E9C-101B-9397-08002B2CF9AE}" pid="3" name="pff9ff76d6d04245968fbeacd7773757">
    <vt:lpwstr>English|2a561fb9-8cee-4c70-9ce6-5f63a2094213</vt:lpwstr>
  </property>
  <property fmtid="{D5CDD505-2E9C-101B-9397-08002B2CF9AE}" pid="4" name="b8cf5103550044b6adff90de73dcc70d">
    <vt:lpwstr>Congregations|7e45ad9f-12a0-4a27-acb8-8ee086e1d842</vt:lpwstr>
  </property>
  <property fmtid="{D5CDD505-2E9C-101B-9397-08002B2CF9AE}" pid="5" name="p0eec0248d09446db2b674e7726de702">
    <vt:lpwstr>Finances|dfaa1d07-f0bf-428d-937b-bd03e56a9319</vt:lpwstr>
  </property>
  <property fmtid="{D5CDD505-2E9C-101B-9397-08002B2CF9AE}" pid="6" name="dbcb669f85a94c79882e4591e49db382">
    <vt:lpwstr>Office of the Secretary|0fd08131-ed46-4380-a075-39bc4574fbbe</vt:lpwstr>
  </property>
  <property fmtid="{D5CDD505-2E9C-101B-9397-08002B2CF9AE}" pid="7" name="f4e18a6ced514bde9eff9825603cfd24">
    <vt:lpwstr>Congregation Leader|9d3537e5-606c-4371-a1f8-cf2a23b9aebd</vt:lpwstr>
  </property>
  <property fmtid="{D5CDD505-2E9C-101B-9397-08002B2CF9AE}" pid="8" name="Resource Category">
    <vt:lpwstr>200;#Office of the Secretary|0fd08131-ed46-4380-a075-39bc4574fbbe</vt:lpwstr>
  </property>
  <property fmtid="{D5CDD505-2E9C-101B-9397-08002B2CF9AE}" pid="9" name="Resource Primary Audience">
    <vt:lpwstr>373;#Congregation Leader|9d3537e5-606c-4371-a1f8-cf2a23b9aebd</vt:lpwstr>
  </property>
  <property fmtid="{D5CDD505-2E9C-101B-9397-08002B2CF9AE}" pid="10" name="Resource Language">
    <vt:lpwstr>5;#English|2a561fb9-8cee-4c70-9ce6-5f63a2094213</vt:lpwstr>
  </property>
  <property fmtid="{D5CDD505-2E9C-101B-9397-08002B2CF9AE}" pid="11" name="Resource Interests">
    <vt:lpwstr>251;#Finances|dfaa1d07-f0bf-428d-937b-bd03e56a9319</vt:lpwstr>
  </property>
  <property fmtid="{D5CDD505-2E9C-101B-9397-08002B2CF9AE}" pid="12" name="Resource Subcategory">
    <vt:lpwstr>142;#Congregations|7e45ad9f-12a0-4a27-acb8-8ee086e1d842</vt:lpwstr>
  </property>
  <property fmtid="{D5CDD505-2E9C-101B-9397-08002B2CF9AE}" pid="13" name="_dlc_policyId">
    <vt:lpwstr/>
  </property>
  <property fmtid="{D5CDD505-2E9C-101B-9397-08002B2CF9AE}" pid="14" name="ItemRetentionFormula">
    <vt:lpwstr/>
  </property>
  <property fmtid="{D5CDD505-2E9C-101B-9397-08002B2CF9AE}" pid="15" name="WorkflowChangePath">
    <vt:lpwstr>8b4633e0-e339-4ef2-8df3-a043f9012779,4;</vt:lpwstr>
  </property>
  <property fmtid="{D5CDD505-2E9C-101B-9397-08002B2CF9AE}" pid="16" name="MediaServiceImageTags">
    <vt:lpwstr/>
  </property>
</Properties>
</file>